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165" tabRatio="485" activeTab="0"/>
  </bookViews>
  <sheets>
    <sheet name="22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<sst xmlns="http://schemas.openxmlformats.org/spreadsheetml/2006/main" count="62" uniqueCount="30">
  <si>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</si>
  <si>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</si>
  <si>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</si>
  <si>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</si>
  <si>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</si>
  <si>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</si>
  <si>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</si>
  <si>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</si>
  <si>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</si>
  <si>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</si>
  <si>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</si>
  <si>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</si>
  <si>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</si>
  <si>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</si>
  <si>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</si>
  <si>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</si>
  <si>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</si>
  <si>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</si>
  <si>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</si>
  <si>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</si>
  <si>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</si>
  <si>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</si>
  <si>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</si>
  <si>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</si>
  <si>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</si>
  <si>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</si>
  <si>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</si>
  <si>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</si>
  <si>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</si>
  <si>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по состоянию на 20.05.2023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</si>
</sst>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4" fontId="46" fillId="0" borderId="0" xfId="0" applyNumberFormat="1" applyFont="1" applyBorder="1" applyAlignment="1">
      <alignment wrapText="1"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14" fontId="46" fillId="0" borderId="0" xfId="0" applyNumberFormat="1" applyFont="1" applyAlignment="1">
      <alignment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righ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32" xfId="0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tabSelected="1" zoomScale="75" zoomScaleNormal="75" zoomScalePageLayoutView="0" workbookViewId="0" topLeftCell="A1">
      <selection activeCell="D46" sqref="D46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60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 customHeight="1" hidden="1">
      <c r="A3" s="29"/>
      <c r="B3" s="30"/>
      <c r="C3" s="30"/>
      <c r="D3" s="30"/>
      <c r="E3" s="30"/>
      <c r="F3" s="30"/>
      <c r="G3" s="30"/>
      <c r="H3" s="31" t="s">
        <v>29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03.5" customHeight="1">
      <c r="A5" s="87" t="s">
        <v>4</v>
      </c>
      <c r="B5" s="88" t="s">
        <v>18</v>
      </c>
      <c r="C5" s="88" t="s">
        <v>14</v>
      </c>
      <c r="D5" s="88" t="s">
        <v>0</v>
      </c>
      <c r="E5" s="89" t="s">
        <v>1</v>
      </c>
      <c r="F5" s="88" t="s">
        <v>2</v>
      </c>
      <c r="G5" s="88" t="s">
        <v>3</v>
      </c>
      <c r="H5" s="88" t="s">
        <v>5</v>
      </c>
      <c r="I5" s="91" t="s">
        <v>15</v>
      </c>
      <c r="J5" s="92"/>
    </row>
    <row r="6" spans="1:10" ht="16.5" customHeight="1">
      <c r="A6" s="67"/>
      <c r="B6" s="70"/>
      <c r="C6" s="70"/>
      <c r="D6" s="70"/>
      <c r="E6" s="90"/>
      <c r="F6" s="70"/>
      <c r="G6" s="70"/>
      <c r="H6" s="70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3" ht="16.5" customHeight="1">
      <c r="A8" s="79" t="s">
        <v>23</v>
      </c>
      <c r="B8" s="80"/>
      <c r="C8" s="80"/>
      <c r="D8" s="80"/>
      <c r="E8" s="80"/>
      <c r="F8" s="80"/>
      <c r="G8" s="80"/>
      <c r="H8" s="80"/>
      <c r="I8" s="81"/>
      <c r="J8" s="7"/>
      <c r="K8" s="3"/>
      <c r="M8" s="3"/>
    </row>
    <row r="9" spans="1:13" ht="16.5" customHeight="1">
      <c r="A9" s="65" t="s">
        <v>6</v>
      </c>
      <c r="B9" s="82" t="s">
        <v>24</v>
      </c>
      <c r="C9" s="18" t="s">
        <v>8</v>
      </c>
      <c r="D9" s="5">
        <v>6</v>
      </c>
      <c r="E9" s="19">
        <v>14933.52</v>
      </c>
      <c r="F9" s="20"/>
      <c r="G9" s="20">
        <v>3</v>
      </c>
      <c r="H9" s="20"/>
      <c r="I9" s="28"/>
      <c r="J9" s="15"/>
      <c r="K9" s="3"/>
      <c r="M9" s="3"/>
    </row>
    <row r="10" spans="1:13" ht="16.5" customHeight="1">
      <c r="A10" s="66"/>
      <c r="B10" s="83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8" customHeight="1">
      <c r="A11" s="66"/>
      <c r="B11" s="83"/>
      <c r="C11" s="22" t="s">
        <v>10</v>
      </c>
      <c r="D11" s="5"/>
      <c r="E11" s="19"/>
      <c r="F11" s="20"/>
      <c r="G11" s="20"/>
      <c r="H11" s="20"/>
      <c r="I11" s="21"/>
      <c r="J11" s="49"/>
      <c r="K11" s="3"/>
      <c r="M11" s="3"/>
    </row>
    <row r="12" spans="1:13" ht="16.5">
      <c r="A12" s="67"/>
      <c r="B12" s="84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71" t="s">
        <v>12</v>
      </c>
      <c r="B13" s="72"/>
      <c r="C13" s="85"/>
      <c r="D13" s="9">
        <f aca="true" t="shared" si="0" ref="D13:I13">SUM(D9:D12)</f>
        <v>6</v>
      </c>
      <c r="E13" s="10">
        <f t="shared" si="0"/>
        <v>14933.52</v>
      </c>
      <c r="F13" s="11">
        <f t="shared" si="0"/>
        <v>0</v>
      </c>
      <c r="G13" s="11">
        <f t="shared" si="0"/>
        <v>3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0" ht="16.5" customHeight="1">
      <c r="A14" s="76" t="s">
        <v>7</v>
      </c>
      <c r="B14" s="77"/>
      <c r="C14" s="77"/>
      <c r="D14" s="77"/>
      <c r="E14" s="77"/>
      <c r="F14" s="77"/>
      <c r="G14" s="77"/>
      <c r="H14" s="77"/>
      <c r="I14" s="78"/>
      <c r="J14" s="51"/>
    </row>
    <row r="15" spans="1:10" ht="16.5" customHeight="1">
      <c r="A15" s="65" t="s">
        <v>6</v>
      </c>
      <c r="B15" s="68" t="s">
        <v>20</v>
      </c>
      <c r="C15" s="18" t="s">
        <v>8</v>
      </c>
      <c r="D15" s="5">
        <v>45</v>
      </c>
      <c r="E15" s="19">
        <v>496875</v>
      </c>
      <c r="F15" s="20"/>
      <c r="G15" s="20">
        <v>36</v>
      </c>
      <c r="H15" s="20"/>
      <c r="I15" s="21"/>
      <c r="J15" s="8"/>
    </row>
    <row r="16" spans="1:10" ht="16.5" customHeight="1">
      <c r="A16" s="66"/>
      <c r="B16" s="69"/>
      <c r="C16" s="22" t="s">
        <v>9</v>
      </c>
      <c r="D16" s="5">
        <v>5</v>
      </c>
      <c r="E16" s="19">
        <v>26500</v>
      </c>
      <c r="F16" s="20"/>
      <c r="G16" s="20">
        <v>4</v>
      </c>
      <c r="H16" s="20"/>
      <c r="I16" s="21"/>
      <c r="J16" s="8"/>
    </row>
    <row r="17" spans="1:10" ht="16.5">
      <c r="A17" s="66"/>
      <c r="B17" s="69"/>
      <c r="C17" s="22" t="s">
        <v>10</v>
      </c>
      <c r="D17" s="5">
        <v>10</v>
      </c>
      <c r="E17" s="19">
        <v>85301.1</v>
      </c>
      <c r="F17" s="20"/>
      <c r="G17" s="20">
        <v>9</v>
      </c>
      <c r="H17" s="20"/>
      <c r="I17" s="21"/>
      <c r="J17" s="8"/>
    </row>
    <row r="18" spans="1:10" ht="16.5" customHeight="1">
      <c r="A18" s="67"/>
      <c r="B18" s="70"/>
      <c r="C18" s="22" t="s">
        <v>11</v>
      </c>
      <c r="D18" s="5">
        <v>5</v>
      </c>
      <c r="E18" s="19">
        <v>46984.5</v>
      </c>
      <c r="F18" s="20"/>
      <c r="G18" s="20">
        <v>4</v>
      </c>
      <c r="H18" s="20"/>
      <c r="I18" s="21"/>
      <c r="J18" s="8"/>
    </row>
    <row r="19" spans="1:10" ht="15.75" customHeight="1" thickBot="1">
      <c r="A19" s="71" t="s">
        <v>12</v>
      </c>
      <c r="B19" s="72"/>
      <c r="C19" s="72"/>
      <c r="D19" s="9">
        <f aca="true" t="shared" si="1" ref="D19:I19">SUM(D15:D18)</f>
        <v>65</v>
      </c>
      <c r="E19" s="10">
        <f t="shared" si="1"/>
        <v>655660.6</v>
      </c>
      <c r="F19" s="11">
        <f t="shared" si="1"/>
        <v>0</v>
      </c>
      <c r="G19" s="11">
        <f t="shared" si="1"/>
        <v>53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76" t="s">
        <v>26</v>
      </c>
      <c r="B20" s="77"/>
      <c r="C20" s="77"/>
      <c r="D20" s="77"/>
      <c r="E20" s="77"/>
      <c r="F20" s="77"/>
      <c r="G20" s="77"/>
      <c r="H20" s="77"/>
      <c r="I20" s="78"/>
      <c r="J20" s="51"/>
    </row>
    <row r="21" spans="1:10" ht="16.5" customHeight="1">
      <c r="A21" s="65" t="s">
        <v>6</v>
      </c>
      <c r="B21" s="68" t="s">
        <v>20</v>
      </c>
      <c r="C21" s="18" t="s">
        <v>8</v>
      </c>
      <c r="D21" s="5">
        <v>10</v>
      </c>
      <c r="E21" s="19">
        <v>172260</v>
      </c>
      <c r="F21" s="20"/>
      <c r="G21" s="20">
        <v>10</v>
      </c>
      <c r="H21" s="20"/>
      <c r="I21" s="21"/>
      <c r="J21" s="8"/>
    </row>
    <row r="22" spans="1:10" ht="16.5" customHeight="1">
      <c r="A22" s="66"/>
      <c r="B22" s="69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66"/>
      <c r="B23" s="69"/>
      <c r="C23" s="22" t="s">
        <v>10</v>
      </c>
      <c r="D23" s="5">
        <v>4</v>
      </c>
      <c r="E23" s="19">
        <v>27413.58</v>
      </c>
      <c r="F23" s="20"/>
      <c r="G23" s="20">
        <v>4</v>
      </c>
      <c r="H23" s="20"/>
      <c r="I23" s="21"/>
      <c r="J23" s="8"/>
    </row>
    <row r="24" spans="1:10" ht="16.5" customHeight="1">
      <c r="A24" s="67"/>
      <c r="B24" s="70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5.75" customHeight="1" thickBot="1">
      <c r="A25" s="71" t="s">
        <v>12</v>
      </c>
      <c r="B25" s="72"/>
      <c r="C25" s="72"/>
      <c r="D25" s="9">
        <f aca="true" t="shared" si="2" ref="D25:I25">SUM(D21:D24)</f>
        <v>14</v>
      </c>
      <c r="E25" s="10">
        <f t="shared" si="2"/>
        <v>199673.58000000002</v>
      </c>
      <c r="F25" s="11">
        <f t="shared" si="2"/>
        <v>0</v>
      </c>
      <c r="G25" s="11">
        <f t="shared" si="2"/>
        <v>14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76" t="s">
        <v>27</v>
      </c>
      <c r="B26" s="77"/>
      <c r="C26" s="77"/>
      <c r="D26" s="77"/>
      <c r="E26" s="77"/>
      <c r="F26" s="77"/>
      <c r="G26" s="77"/>
      <c r="H26" s="77"/>
      <c r="I26" s="78"/>
      <c r="J26" s="51"/>
    </row>
    <row r="27" spans="1:10" ht="16.5" customHeight="1">
      <c r="A27" s="65" t="s">
        <v>6</v>
      </c>
      <c r="B27" s="68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 customHeight="1">
      <c r="A28" s="66"/>
      <c r="B28" s="69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 customHeight="1">
      <c r="A29" s="66"/>
      <c r="B29" s="69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 customHeight="1">
      <c r="A30" s="67"/>
      <c r="B30" s="70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71" t="s">
        <v>12</v>
      </c>
      <c r="B31" s="72"/>
      <c r="C31" s="72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62" t="s">
        <v>25</v>
      </c>
      <c r="B33" s="63"/>
      <c r="C33" s="63"/>
      <c r="D33" s="63"/>
      <c r="E33" s="63"/>
      <c r="F33" s="63"/>
      <c r="G33" s="63"/>
      <c r="H33" s="63"/>
      <c r="I33" s="64"/>
      <c r="J33" s="7"/>
    </row>
    <row r="34" spans="1:10" ht="16.5" customHeight="1">
      <c r="A34" s="65" t="s">
        <v>6</v>
      </c>
      <c r="B34" s="68" t="s">
        <v>19</v>
      </c>
      <c r="C34" s="18" t="s">
        <v>8</v>
      </c>
      <c r="D34" s="5">
        <v>17</v>
      </c>
      <c r="E34" s="19">
        <v>280500</v>
      </c>
      <c r="F34" s="20"/>
      <c r="G34" s="20">
        <v>17</v>
      </c>
      <c r="H34" s="20"/>
      <c r="I34" s="28"/>
      <c r="J34" s="15"/>
    </row>
    <row r="35" spans="1:10" ht="16.5" customHeight="1">
      <c r="A35" s="66"/>
      <c r="B35" s="69"/>
      <c r="C35" s="22" t="s">
        <v>9</v>
      </c>
      <c r="D35" s="5">
        <v>6</v>
      </c>
      <c r="E35" s="19">
        <v>83001</v>
      </c>
      <c r="F35" s="20"/>
      <c r="G35" s="20"/>
      <c r="H35" s="20"/>
      <c r="I35" s="21"/>
      <c r="J35" s="8"/>
    </row>
    <row r="36" spans="1:10" ht="16.5" customHeight="1">
      <c r="A36" s="66"/>
      <c r="B36" s="69"/>
      <c r="C36" s="22" t="s">
        <v>10</v>
      </c>
      <c r="D36" s="5">
        <v>6</v>
      </c>
      <c r="E36" s="19">
        <v>285736.08</v>
      </c>
      <c r="F36" s="20"/>
      <c r="G36" s="20">
        <v>1</v>
      </c>
      <c r="H36" s="20"/>
      <c r="I36" s="21"/>
      <c r="J36" s="8"/>
    </row>
    <row r="37" spans="1:10" ht="16.5" customHeight="1">
      <c r="A37" s="67"/>
      <c r="B37" s="70"/>
      <c r="C37" s="32" t="s">
        <v>11</v>
      </c>
      <c r="D37" s="60"/>
      <c r="E37" s="33"/>
      <c r="F37" s="34"/>
      <c r="G37" s="34"/>
      <c r="H37" s="34"/>
      <c r="I37" s="35"/>
      <c r="J37" s="17"/>
    </row>
    <row r="38" spans="1:10" ht="17.25" thickBot="1">
      <c r="A38" s="71" t="s">
        <v>12</v>
      </c>
      <c r="B38" s="72"/>
      <c r="C38" s="72"/>
      <c r="D38" s="9">
        <f aca="true" t="shared" si="4" ref="D38:I38">SUM(D34:D37)</f>
        <v>29</v>
      </c>
      <c r="E38" s="10">
        <f t="shared" si="4"/>
        <v>649237.0800000001</v>
      </c>
      <c r="F38" s="11">
        <f t="shared" si="4"/>
        <v>0</v>
      </c>
      <c r="G38" s="11">
        <f t="shared" si="4"/>
        <v>18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 customHeight="1">
      <c r="A40" s="62" t="s">
        <v>22</v>
      </c>
      <c r="B40" s="63"/>
      <c r="C40" s="63"/>
      <c r="D40" s="63"/>
      <c r="E40" s="63"/>
      <c r="F40" s="63"/>
      <c r="G40" s="63"/>
      <c r="H40" s="63"/>
      <c r="I40" s="64"/>
      <c r="J40" s="7"/>
    </row>
    <row r="41" spans="1:10" ht="16.5" customHeight="1">
      <c r="A41" s="65" t="s">
        <v>6</v>
      </c>
      <c r="B41" s="68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 customHeight="1">
      <c r="A42" s="66"/>
      <c r="B42" s="69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>
      <c r="A43" s="66"/>
      <c r="B43" s="69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67"/>
      <c r="B44" s="70"/>
      <c r="C44" s="32" t="s">
        <v>11</v>
      </c>
      <c r="D44" s="60"/>
      <c r="E44" s="33"/>
      <c r="F44" s="34"/>
      <c r="G44" s="34"/>
      <c r="H44" s="34"/>
      <c r="I44" s="35"/>
      <c r="J44" s="17"/>
    </row>
    <row r="45" spans="1:10" ht="17.25" thickBot="1">
      <c r="A45" s="71" t="s">
        <v>12</v>
      </c>
      <c r="B45" s="72"/>
      <c r="C45" s="72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73" t="s">
        <v>13</v>
      </c>
      <c r="B46" s="74"/>
      <c r="C46" s="75"/>
      <c r="D46" s="36">
        <f>D45+D38+D31+D25+D19+D13</f>
        <v>155</v>
      </c>
      <c r="E46" s="37">
        <f>E13+E19+E25+E31+E38+E45</f>
        <v>2271514.8600000003</v>
      </c>
      <c r="F46" s="36">
        <f>F19+F45</f>
        <v>0</v>
      </c>
      <c r="G46" s="36">
        <f>G13+G19+G25+G38+G45</f>
        <v>128</v>
      </c>
      <c r="H46" s="36">
        <f>H45+H19</f>
        <v>0</v>
      </c>
      <c r="I46" s="36">
        <f>I19+I45</f>
        <v>0</v>
      </c>
      <c r="J46" s="16"/>
    </row>
    <row r="47" spans="1:10" ht="16.5">
      <c r="A47" s="39"/>
      <c r="B47" s="39"/>
      <c r="C47" s="39"/>
      <c r="D47" s="40">
        <f>2+2+2+4+2+2</f>
        <v>14</v>
      </c>
      <c r="E47" s="41"/>
      <c r="F47" s="42"/>
      <c r="G47" s="41"/>
      <c r="H47" s="41"/>
      <c r="I47" s="41"/>
      <c r="J47" s="43"/>
    </row>
    <row r="48" spans="1:10" ht="17.25">
      <c r="A48" s="52"/>
      <c r="B48" s="53"/>
      <c r="C48" s="61"/>
      <c r="D48" s="61"/>
      <c r="E48" s="61"/>
      <c r="F48" s="44"/>
      <c r="G48" s="54"/>
      <c r="H48" s="44"/>
      <c r="J48" s="44"/>
    </row>
    <row r="49" spans="1:10" ht="17.25">
      <c r="A49" s="44"/>
      <c r="B49" s="44"/>
      <c r="C49" s="44"/>
      <c r="D49" s="44"/>
      <c r="E49" s="44"/>
      <c r="F49" s="44"/>
      <c r="G49" s="54"/>
      <c r="H49" s="44"/>
      <c r="J49" s="44"/>
    </row>
    <row r="50" spans="2:10" ht="17.25">
      <c r="B50" s="44"/>
      <c r="C50" s="61"/>
      <c r="D50" s="61"/>
      <c r="E50" s="61"/>
      <c r="F50" s="44"/>
      <c r="G50" s="54"/>
      <c r="H50" s="44"/>
      <c r="J50" s="44"/>
    </row>
    <row r="51" spans="1:10" ht="17.25">
      <c r="A51" s="44"/>
      <c r="B51" s="44"/>
      <c r="C51" s="44"/>
      <c r="D51" s="44"/>
      <c r="E51" s="44"/>
      <c r="F51" s="44"/>
      <c r="G51" s="54"/>
      <c r="H51" s="44"/>
      <c r="J51" s="44"/>
    </row>
    <row r="52" spans="1:10" ht="16.5" customHeight="1">
      <c r="A52" s="44"/>
      <c r="B52" s="44"/>
      <c r="C52" s="61"/>
      <c r="D52" s="61"/>
      <c r="E52" s="61"/>
      <c r="F52" s="44"/>
      <c r="G52" s="54"/>
      <c r="H52" s="44"/>
      <c r="J52" s="44"/>
    </row>
    <row r="53" spans="1:10" ht="21" customHeight="1">
      <c r="A53" s="44"/>
      <c r="B53" s="44"/>
      <c r="C53" s="61"/>
      <c r="D53" s="61"/>
      <c r="E53" s="61"/>
      <c r="F53" s="44"/>
      <c r="G53" s="54"/>
      <c r="H53" s="44"/>
      <c r="J53" s="44"/>
    </row>
    <row r="54" spans="1:9" ht="17.25">
      <c r="A54" s="55"/>
      <c r="B54" s="44"/>
      <c r="C54" s="44"/>
      <c r="D54" s="44"/>
      <c r="E54" s="44"/>
      <c r="F54" s="44"/>
      <c r="G54" s="54"/>
      <c r="H54" s="44"/>
      <c r="I54" s="44"/>
    </row>
    <row r="55" spans="1:10" ht="17.25">
      <c r="A55" s="48"/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17.25">
      <c r="A56" s="47"/>
      <c r="B56" s="46"/>
      <c r="C56" s="46"/>
      <c r="D56" s="46"/>
      <c r="E56" s="46"/>
      <c r="F56" s="46"/>
      <c r="G56" s="46"/>
      <c r="H56" s="46"/>
      <c r="I56" s="46"/>
      <c r="J56" s="47"/>
    </row>
    <row r="57" spans="1:9" ht="17.25">
      <c r="A57" s="44"/>
      <c r="B57" s="44"/>
      <c r="C57" s="44"/>
      <c r="D57" s="44"/>
      <c r="E57" s="45"/>
      <c r="F57" s="44"/>
      <c r="G57" s="44"/>
      <c r="H57" s="44"/>
      <c r="I57" s="44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6.5" customHeight="1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6.5" customHeight="1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6.5" customHeight="1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6.5" customHeight="1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33.75" customHeight="1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6.5" customHeight="1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6.5" customHeight="1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6.5" customHeight="1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6.5" customHeight="1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6.5" customHeight="1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 customHeight="1" hidden="1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8" customHeight="1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3"/>
      <c r="D142" s="3"/>
      <c r="E142" s="38"/>
      <c r="F142" s="3"/>
      <c r="G142" s="3"/>
      <c r="H142" s="3"/>
      <c r="I142" s="3"/>
    </row>
    <row r="143" spans="1:2" ht="17.25">
      <c r="A143" s="44"/>
      <c r="B143" s="44"/>
    </row>
    <row r="144" spans="1:2" ht="17.25">
      <c r="A144" s="3"/>
      <c r="B144" s="3"/>
    </row>
  </sheetData>
  <sheetProtection/>
  <mergeCells count="39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20:I20"/>
    <mergeCell ref="A21:A24"/>
    <mergeCell ref="B21:B24"/>
    <mergeCell ref="A13:C13"/>
    <mergeCell ref="A14:I14"/>
    <mergeCell ref="A15:A18"/>
    <mergeCell ref="B15:B18"/>
    <mergeCell ref="A19:C19"/>
    <mergeCell ref="B27:B30"/>
    <mergeCell ref="A31:C31"/>
    <mergeCell ref="A26:I26"/>
    <mergeCell ref="A27:A30"/>
    <mergeCell ref="A25:C25"/>
    <mergeCell ref="A34:A37"/>
    <mergeCell ref="B34:B37"/>
    <mergeCell ref="A46:C46"/>
    <mergeCell ref="C48:E48"/>
    <mergeCell ref="A38:C38"/>
    <mergeCell ref="A33:I33"/>
    <mergeCell ref="C50:E50"/>
    <mergeCell ref="C52:E52"/>
    <mergeCell ref="C53:E53"/>
    <mergeCell ref="A40:I40"/>
    <mergeCell ref="A41:A44"/>
    <mergeCell ref="B41:B44"/>
    <mergeCell ref="A45:C4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Панфил Надежда Евгеньевна</cp:lastModifiedBy>
  <cp:lastPrinted>2023-01-16T08:49:59Z</cp:lastPrinted>
  <dcterms:created xsi:type="dcterms:W3CDTF">2015-10-03T09:26:46Z</dcterms:created>
  <dcterms:modified xsi:type="dcterms:W3CDTF">2023-05-22T08:57:10Z</dcterms:modified>
  <cp:category/>
  <cp:version/>
  <cp:contentType/>
  <cp:contentStatus/>
</cp:coreProperties>
</file>